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F55" i="5" l="1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<sst xmlns="http://schemas.openxmlformats.org/spreadsheetml/2006/main" count="258" uniqueCount="147">
  <si>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</si>
  <si>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</si>
  <si>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</si>
  <si>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</si>
  <si>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</si>
  <si>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</si>
  <si>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</si>
  <si>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</si>
  <si>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</si>
  <si>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</si>
  <si>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</si>
  <si>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</si>
  <si>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</si>
  <si>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</si>
  <si>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</si>
  <si>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</si>
  <si>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</si>
  <si>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</si>
  <si>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</si>
  <si>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</si>
  <si>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</si>
  <si>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</si>
  <si>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</si>
  <si>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</si>
  <si>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</si>
  <si>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</si>
  <si>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</si>
  <si>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</si>
  <si>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</si>
  <si>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</si>
  <si>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</si>
  <si>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</si>
  <si>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</si>
  <si>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</si>
  <si>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</si>
  <si>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</si>
  <si>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</si>
  <si>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</si>
  <si>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</si>
  <si>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</si>
  <si>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</si>
  <si>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</si>
  <si>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</si>
  <si>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</si>
  <si>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</si>
  <si>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</si>
  <si>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</si>
  <si>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</si>
  <si>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</si>
  <si>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</si>
  <si>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</si>
  <si>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</si>
  <si>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</si>
  <si>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</si>
  <si>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</si>
  <si>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</si>
  <si>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</si>
  <si>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</si>
  <si>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</si>
  <si>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</si>
  <si>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</si>
  <si>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</si>
  <si>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</si>
  <si>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</si>
  <si>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</si>
  <si>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</si>
  <si>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</si>
  <si>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</si>
  <si>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</si>
  <si>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</si>
  <si>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</si>
  <si>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</si>
  <si>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</si>
  <si>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</si>
  <si>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</si>
  <si>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</si>
  <si>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</si>
  <si>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</si>
  <si>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</si>
  <si>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</si>
  <si>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</si>
  <si>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</si>
  <si>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</si>
  <si>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</si>
  <si>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</si>
  <si>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</si>
  <si>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</si>
  <si>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</si>
  <si>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</si>
  <si>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</si>
  <si>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</si>
  <si>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</si>
  <si>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</si>
  <si>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</si>
  <si>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</si>
  <si>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</si>
  <si>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</si>
  <si>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</si>
  <si>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</si>
  <si>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</si>
  <si>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</si>
  <si>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</si>
  <si>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</si>
  <si>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</si>
  <si>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</si>
  <si>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</si>
  <si>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</si>
  <si>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</si>
  <si>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</si>
  <si>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</si>
  <si>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</si>
  <si>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</si>
  <si>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</si>
  <si>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</si>
  <si>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</si>
  <si>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</si>
  <si>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</si>
  <si>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</si>
  <si>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</si>
  <si>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</si>
  <si>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</si>
  <si>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</si>
  <si>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</si>
  <si>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</si>
  <si>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</si>
  <si>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</si>
  <si>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</si>
  <si>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</si>
  <si>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</si>
  <si>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</si>
  <si>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</si>
  <si>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</si>
  <si>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</si>
  <si>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</si>
  <si>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</si>
  <si>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</si>
  <si>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</si>
  <si>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</si>
  <si>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</si>
  <si>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</si>
  <si>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x</t>
  </si>
  <si>
    <t>Max Fried Chicken BTC</t>
  </si>
  <si>
    <t>City Sports Club</t>
  </si>
  <si>
    <t>Evelyn Taylor</t>
  </si>
  <si>
    <t>James Taylor</t>
  </si>
  <si>
    <t>Member</t>
  </si>
  <si>
    <t>Rotarian Nerissa S.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</si>
</sst>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46" zoomScale="150" zoomScaleNormal="150" zoomScaleSheetLayoutView="100" workbookViewId="0">
      <selection activeCell="M39" sqref="M39:P3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44105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44162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/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44107</v>
      </c>
      <c r="C17" s="84"/>
      <c r="D17" s="172"/>
      <c r="E17" s="173"/>
      <c r="F17" s="173"/>
      <c r="G17" s="173"/>
      <c r="H17" s="78"/>
      <c r="I17" s="79"/>
      <c r="J17" s="80">
        <v>6</v>
      </c>
      <c r="K17" s="80"/>
      <c r="L17" s="185"/>
      <c r="M17" s="67"/>
      <c r="N17" s="67"/>
      <c r="O17" s="68"/>
      <c r="P17" s="44" t="s">
        <v>141</v>
      </c>
    </row>
    <row r="18" spans="1:16" s="35" customFormat="1" ht="12" customHeight="1" thickTop="1" thickBot="1">
      <c r="A18" s="87"/>
      <c r="B18" s="83">
        <v>44114</v>
      </c>
      <c r="C18" s="84"/>
      <c r="D18" s="85"/>
      <c r="E18" s="67"/>
      <c r="F18" s="67"/>
      <c r="G18" s="67"/>
      <c r="H18" s="67"/>
      <c r="I18" s="81"/>
      <c r="J18" s="80">
        <v>15</v>
      </c>
      <c r="K18" s="80"/>
      <c r="L18" s="92"/>
      <c r="M18" s="196"/>
      <c r="N18" s="67"/>
      <c r="O18" s="68"/>
      <c r="P18" s="44" t="s">
        <v>142</v>
      </c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 t="s">
        <v>143</v>
      </c>
      <c r="C37" s="70"/>
      <c r="D37" s="70"/>
      <c r="E37" s="70"/>
      <c r="F37" s="70"/>
      <c r="G37" s="71"/>
      <c r="H37" s="165" t="s">
        <v>145</v>
      </c>
      <c r="I37" s="165"/>
      <c r="J37" s="165"/>
      <c r="K37" s="165"/>
      <c r="L37" s="165"/>
      <c r="M37" s="165" t="s">
        <v>146</v>
      </c>
      <c r="N37" s="165"/>
      <c r="O37" s="165"/>
      <c r="P37" s="166"/>
    </row>
    <row r="38" spans="1:16" s="38" customFormat="1" ht="12.75" customHeight="1">
      <c r="A38" s="39">
        <v>2</v>
      </c>
      <c r="B38" s="72" t="s">
        <v>144</v>
      </c>
      <c r="C38" s="73"/>
      <c r="D38" s="73"/>
      <c r="E38" s="73"/>
      <c r="F38" s="73"/>
      <c r="G38" s="74"/>
      <c r="H38" s="105" t="s">
        <v>145</v>
      </c>
      <c r="I38" s="105"/>
      <c r="J38" s="105"/>
      <c r="K38" s="105"/>
      <c r="L38" s="105"/>
      <c r="M38" s="105" t="s">
        <v>146</v>
      </c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16"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Cebu Guadalupe</v>
      </c>
      <c r="B3" s="250"/>
      <c r="C3" s="250"/>
      <c r="D3" s="250"/>
      <c r="E3" s="250"/>
      <c r="F3" s="250" t="str">
        <f>'Summary of Activities'!I6</f>
        <v>Ronald Diola</v>
      </c>
      <c r="G3" s="250"/>
      <c r="H3" s="250"/>
      <c r="I3" s="250"/>
      <c r="J3" s="250"/>
      <c r="K3" s="250"/>
      <c r="L3" s="250" t="str">
        <f>'Summary of Activities'!N6</f>
        <v>Carole Diola</v>
      </c>
      <c r="M3" s="250"/>
      <c r="N3" s="250"/>
      <c r="O3" s="250"/>
      <c r="P3" s="250"/>
      <c r="Q3" s="250"/>
      <c r="R3" s="250" t="str">
        <f>'Summary of Activities'!H6</f>
        <v>1-D</v>
      </c>
      <c r="S3" s="250"/>
      <c r="T3" s="297">
        <f>'Summary of Activities'!K2</f>
        <v>44105</v>
      </c>
      <c r="U3" s="297"/>
      <c r="V3" s="297"/>
      <c r="W3" s="297"/>
      <c r="X3" s="298">
        <f>'Summary of Activities'!O8</f>
        <v>44162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140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0</v>
      </c>
      <c r="G55" s="217"/>
      <c r="H55" s="216">
        <f>SUM(H47:I53)</f>
        <v>0</v>
      </c>
      <c r="I55" s="217"/>
      <c r="J55" s="213">
        <f>SUM(J47:L53)</f>
        <v>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2020-11-27T07:26:55Z</dcterms:modified>
</cp:coreProperties>
</file>